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86C94E7B-DF15-49AD-A561-37575523A907}" xr6:coauthVersionLast="47" xr6:coauthVersionMax="47" xr10:uidLastSave="{00000000-0000-0000-0000-000000000000}"/>
  <bookViews>
    <workbookView xWindow="-38510" yWindow="-11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2" l="1"/>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G33" i="12" l="1"/>
  <c r="AC67" i="12"/>
  <c r="BB48" i="12"/>
  <c r="AE61" i="12"/>
  <c r="AW47" i="12"/>
  <c r="AE62" i="12" s="1"/>
  <c r="AU47" i="12"/>
  <c r="AC62" i="12" s="1"/>
  <c r="AI46" i="12"/>
  <c r="AJ46" i="12"/>
  <c r="AK47" i="12"/>
  <c r="AK48" i="12" s="1"/>
  <c r="AU48" i="12" l="1"/>
  <c r="AW48" i="12"/>
  <c r="AE63" i="12" s="1"/>
  <c r="AJ47" i="12"/>
  <c r="AJ48" i="12" s="1"/>
  <c r="AI47" i="12"/>
  <c r="AI48" i="12" s="1"/>
  <c r="F12" i="12" l="1"/>
  <c r="E12" i="12"/>
  <c r="D12" i="12"/>
  <c r="AP43" i="12" l="1"/>
  <c r="AO43" i="12"/>
  <c r="AN43" i="12"/>
  <c r="AM43" i="12"/>
  <c r="AH43" i="12"/>
  <c r="AG43" i="12"/>
  <c r="AG44" i="12" s="1"/>
  <c r="AF43" i="12"/>
  <c r="AE43" i="12"/>
  <c r="AD43" i="12"/>
  <c r="AC43" i="12"/>
  <c r="AB43" i="12"/>
  <c r="AA43" i="12"/>
  <c r="J7" i="12"/>
  <c r="D8" i="12" l="1"/>
  <c r="H12" i="12" s="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<sst xmlns="http://schemas.openxmlformats.org/spreadsheetml/2006/main" count="3767" uniqueCount="1675">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</sst>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2" zoomScale="90" zoomScaleNormal="90" workbookViewId="0">
      <selection activeCell="J30" sqref="J30:N30"/>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1499</v>
      </c>
      <c r="E7"/>
      <c r="F7" s="23"/>
      <c r="G7"/>
      <c r="H7" s="38">
        <v>12130</v>
      </c>
      <c r="I7" s="39">
        <v>48</v>
      </c>
      <c r="J7" s="24">
        <f>H7*I7/1000</f>
        <v>582.24</v>
      </c>
      <c r="K7"/>
      <c r="L7"/>
      <c r="M7"/>
      <c r="N7"/>
      <c r="O7"/>
      <c r="P7" s="55"/>
    </row>
    <row r="8" spans="1:24" ht="24.75" customHeight="1" thickBot="1" x14ac:dyDescent="0.25">
      <c r="A8"/>
      <c r="B8" s="61"/>
      <c r="C8" s="106" t="s">
        <v>1623</v>
      </c>
      <c r="D8" s="127">
        <f>-J7</f>
        <v>-582.24</v>
      </c>
      <c r="E8" s="137" t="s">
        <v>1636</v>
      </c>
      <c r="F8" s="138"/>
      <c r="G8"/>
      <c r="H8" s="139" t="s">
        <v>1616</v>
      </c>
      <c r="I8" s="139"/>
      <c r="J8" s="139"/>
      <c r="K8"/>
      <c r="L8"/>
      <c r="M8"/>
      <c r="N8"/>
      <c r="O8"/>
      <c r="P8" s="55"/>
    </row>
    <row r="9" spans="1:24" x14ac:dyDescent="0.2">
      <c r="A9"/>
      <c r="B9" s="61"/>
      <c r="C9" s="123" t="str">
        <f ca="1">IF(D73="OK","",D73)</f>
        <v/>
      </c>
      <c r="D9"/>
      <c r="E9"/>
      <c r="F9"/>
      <c r="G9"/>
      <c r="H9" s="140"/>
      <c r="I9" s="140"/>
      <c r="J9" s="140"/>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0</v>
      </c>
      <c r="H12" s="29">
        <f>IF($D$7=C25,$D$8,0)</f>
        <v>-582.24</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
      <c r="A22"/>
      <c r="B22" s="61"/>
      <c r="C22" s="81" t="s">
        <v>1496</v>
      </c>
      <c r="D22" s="80"/>
      <c r="E22" s="80"/>
      <c r="F22" s="128"/>
      <c r="G22" s="80"/>
      <c r="H22"/>
      <c r="I22" s="23"/>
      <c r="J22"/>
      <c r="K22" s="135"/>
      <c r="L22" s="129"/>
      <c r="M22" s="129"/>
      <c r="N22" s="129"/>
      <c r="O22" s="129"/>
      <c r="P22" s="13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c r="G24" s="80"/>
      <c r="H24"/>
      <c r="I24" s="23"/>
      <c r="J24"/>
      <c r="K24"/>
      <c r="L24"/>
      <c r="M24"/>
      <c r="N24"/>
      <c r="O24"/>
      <c r="P24" s="55"/>
      <c r="X24" s="89"/>
    </row>
    <row r="25" spans="1:26" x14ac:dyDescent="0.2">
      <c r="A25"/>
      <c r="B25" s="61"/>
      <c r="C25" s="81" t="s">
        <v>1499</v>
      </c>
      <c r="D25" s="80"/>
      <c r="E25" s="80"/>
      <c r="F25" s="128">
        <f>J7</f>
        <v>582.24</v>
      </c>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2"/>
      <c r="K30" s="142"/>
      <c r="L30" s="142"/>
      <c r="M30" s="142"/>
      <c r="N30" s="142"/>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-2.3289600000000021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2" t="s">
        <v>1628</v>
      </c>
      <c r="D39" s="132"/>
      <c r="E39" s="132"/>
      <c r="F39"/>
      <c r="G39"/>
      <c r="H39"/>
      <c r="I39"/>
      <c r="J39"/>
      <c r="K39"/>
      <c r="L39"/>
      <c r="M39"/>
      <c r="N39"/>
      <c r="O39"/>
      <c r="P39" s="55"/>
    </row>
    <row r="40" spans="1:83" x14ac:dyDescent="0.2">
      <c r="A40"/>
      <c r="B40" s="61"/>
      <c r="C40" s="133" t="s">
        <v>1629</v>
      </c>
      <c r="D40" s="133"/>
      <c r="E40" s="133"/>
      <c r="F40"/>
      <c r="G40"/>
      <c r="H40"/>
      <c r="I40"/>
      <c r="J40"/>
      <c r="K40"/>
      <c r="L40"/>
      <c r="M40"/>
      <c r="N40"/>
      <c r="O40"/>
      <c r="P40" s="55"/>
      <c r="Z40" s="40" t="s">
        <v>1507</v>
      </c>
      <c r="AG40" s="91"/>
      <c r="AH40" s="92"/>
      <c r="AI40" s="91"/>
      <c r="AM40" s="89"/>
    </row>
    <row r="41" spans="1:83" x14ac:dyDescent="0.2">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-11.062559999999946</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8.7335999999999441</v>
      </c>
      <c r="M70" s="89"/>
      <c r="N70" s="94"/>
      <c r="O70" s="89"/>
      <c r="AB70" s="89" t="s">
        <v>1497</v>
      </c>
      <c r="AC70" s="40">
        <f t="shared" ca="1" si="2"/>
        <v>1.0999999999999899E-2</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1.3000000000000123E-2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43" t="s">
        <v>1</v>
      </c>
      <c r="B4" s="2" t="s">
        <v>2</v>
      </c>
      <c r="C4" s="2" t="s">
        <v>3</v>
      </c>
      <c r="D4" s="2" t="s">
        <v>4</v>
      </c>
      <c r="E4" s="2" t="s">
        <v>5</v>
      </c>
      <c r="F4" s="115"/>
    </row>
    <row r="5" spans="1:16363" ht="23.25" customHeight="1" x14ac:dyDescent="0.2">
      <c r="A5" s="143"/>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29" t="s">
        <v>19</v>
      </c>
      <c r="C9" s="129"/>
      <c r="D9" s="129"/>
      <c r="E9" s="129"/>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29" t="s">
        <v>19</v>
      </c>
      <c r="C9" s="129"/>
      <c r="D9" s="129"/>
      <c r="E9" s="129"/>
      <c r="F9" s="129"/>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2025-07-29T10:02:16Z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